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<sst xmlns="http://schemas.openxmlformats.org/spreadsheetml/2006/main" count="18">
  <si>
    <t>连山公安局公开招聘警务辅助人员综合成绩
及进入体检人员名单</t>
  </si>
  <si>
    <t>序号</t>
  </si>
  <si>
    <t>面试号</t>
  </si>
  <si>
    <t>岗位名称</t>
  </si>
  <si>
    <t>笔试成绩（60%）</t>
  </si>
  <si>
    <t>面试成绩(40%）</t>
  </si>
  <si>
    <t>综合成绩</t>
  </si>
  <si>
    <t>是否进入体检</t>
  </si>
  <si>
    <t>原始分</t>
  </si>
  <si>
    <t>已折算</t>
  </si>
  <si>
    <t>指挥中心</t>
  </si>
  <si>
    <t>否</t>
  </si>
  <si>
    <t>政工室</t>
  </si>
  <si>
    <t>是</t>
  </si>
  <si>
    <t>交警大队</t>
  </si>
  <si>
    <t>禁毒办</t>
  </si>
  <si>
    <t>信通网警大队</t>
  </si>
  <si>
    <t>注：考生综合成绩=笔试成绩×60%+面试成绩×40%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</si>
</sst>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方正小标宋_GBK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b/>
      <sz val="14"/>
      <color rgb="FFFF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25" borderId="14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0"/>
  <sheetViews>
    <sheetView tabSelected="1" zoomScale="115" zoomScaleNormal="115" workbookViewId="0">
      <selection activeCell="B4" sqref="B4"/>
    </sheetView>
  </sheetViews>
  <sheetFormatPr defaultColWidth="9" defaultRowHeight="13.5"/>
  <cols>
    <col min="1" max="1" width="5.25" style="4" customWidth="1"/>
    <col min="2" max="2" width="11.875" style="4" customWidth="1"/>
    <col min="3" max="3" width="18.15" style="4" customWidth="1"/>
    <col min="4" max="6" width="11.375" style="4" customWidth="1"/>
    <col min="7" max="7" width="11.375" style="5" customWidth="1"/>
    <col min="8" max="8" width="11.375" style="6" customWidth="1"/>
    <col min="9" max="9" width="14.125" style="4" customWidth="1"/>
    <col min="10" max="16382" width="9" style="4"/>
  </cols>
  <sheetData>
    <row r="1" s="1" customFormat="1" ht="5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9" customHeight="1" spans="1:16382">
      <c r="A2" s="8" t="s">
        <v>1</v>
      </c>
      <c r="B2" s="8" t="s">
        <v>2</v>
      </c>
      <c r="C2" s="8" t="s">
        <v>3</v>
      </c>
      <c r="D2" s="9" t="s">
        <v>4</v>
      </c>
      <c r="E2" s="10"/>
      <c r="F2" s="11" t="s">
        <v>5</v>
      </c>
      <c r="G2" s="12"/>
      <c r="H2" s="13" t="s">
        <v>6</v>
      </c>
      <c r="I2" s="25" t="s">
        <v>7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</row>
    <row r="3" s="2" customFormat="1" ht="29" customHeight="1" spans="1:16382">
      <c r="A3" s="14"/>
      <c r="B3" s="14"/>
      <c r="C3" s="14"/>
      <c r="D3" s="15" t="s">
        <v>8</v>
      </c>
      <c r="E3" s="15" t="s">
        <v>9</v>
      </c>
      <c r="F3" s="15" t="s">
        <v>8</v>
      </c>
      <c r="G3" s="16" t="s">
        <v>9</v>
      </c>
      <c r="H3" s="17"/>
      <c r="I3" s="27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  <c r="XFA3" s="26"/>
      <c r="XFB3" s="26"/>
    </row>
    <row r="4" s="3" customFormat="1" ht="29" customHeight="1" spans="1:16382">
      <c r="A4" s="18">
        <v>1</v>
      </c>
      <c r="B4" s="19">
        <v>1</v>
      </c>
      <c r="C4" s="18" t="s">
        <v>10</v>
      </c>
      <c r="D4" s="20">
        <f>17+9+20</f>
        <v>46</v>
      </c>
      <c r="E4" s="20">
        <f>46*0.6</f>
        <v>27.6</v>
      </c>
      <c r="F4" s="21">
        <f>230/4</f>
        <v>57.5</v>
      </c>
      <c r="G4" s="22">
        <f>+F4*0.4</f>
        <v>23</v>
      </c>
      <c r="H4" s="23">
        <f>+E4+G4</f>
        <v>50.6</v>
      </c>
      <c r="I4" s="28" t="s">
        <v>11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</row>
    <row r="5" s="3" customFormat="1" ht="29" customHeight="1" spans="1:16382">
      <c r="A5" s="18">
        <v>2</v>
      </c>
      <c r="B5" s="19">
        <v>2</v>
      </c>
      <c r="C5" s="18" t="s">
        <v>12</v>
      </c>
      <c r="D5" s="20">
        <f>12+9+17+37</f>
        <v>75</v>
      </c>
      <c r="E5" s="20">
        <f>75*0.6</f>
        <v>45</v>
      </c>
      <c r="F5" s="21">
        <f>336/4</f>
        <v>84</v>
      </c>
      <c r="G5" s="22">
        <f>+F5*0.4</f>
        <v>33.6</v>
      </c>
      <c r="H5" s="23">
        <f>+E5+G5</f>
        <v>78.6</v>
      </c>
      <c r="I5" s="28" t="s">
        <v>13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</row>
    <row r="6" s="3" customFormat="1" ht="29" customHeight="1" spans="1:16382">
      <c r="A6" s="18">
        <v>3</v>
      </c>
      <c r="B6" s="19">
        <v>3</v>
      </c>
      <c r="C6" s="18" t="s">
        <v>14</v>
      </c>
      <c r="D6" s="20">
        <f>19+19+34</f>
        <v>72</v>
      </c>
      <c r="E6" s="20">
        <f>72*0.6</f>
        <v>43.2</v>
      </c>
      <c r="F6" s="21">
        <f>297/4</f>
        <v>74.25</v>
      </c>
      <c r="G6" s="22">
        <f>+F6*0.4</f>
        <v>29.7</v>
      </c>
      <c r="H6" s="23">
        <f>+E6+G6</f>
        <v>72.9</v>
      </c>
      <c r="I6" s="28" t="s">
        <v>13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</row>
    <row r="7" s="3" customFormat="1" ht="29" customHeight="1" spans="1:16382">
      <c r="A7" s="18">
        <v>4</v>
      </c>
      <c r="B7" s="19">
        <v>4</v>
      </c>
      <c r="C7" s="18" t="s">
        <v>15</v>
      </c>
      <c r="D7" s="20">
        <v>58</v>
      </c>
      <c r="E7" s="20">
        <f>+D7*0.6</f>
        <v>34.8</v>
      </c>
      <c r="F7" s="21">
        <v>64</v>
      </c>
      <c r="G7" s="22">
        <f>+F7*0.4</f>
        <v>25.6</v>
      </c>
      <c r="H7" s="23">
        <f>+E7+G7</f>
        <v>60.4</v>
      </c>
      <c r="I7" s="28" t="s">
        <v>13</v>
      </c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</row>
    <row r="8" s="3" customFormat="1" ht="29" customHeight="1" spans="1:16382">
      <c r="A8" s="18">
        <v>5</v>
      </c>
      <c r="B8" s="19">
        <v>5</v>
      </c>
      <c r="C8" s="18" t="s">
        <v>16</v>
      </c>
      <c r="D8" s="20">
        <v>62</v>
      </c>
      <c r="E8" s="20">
        <f>+D8*0.6</f>
        <v>37.2</v>
      </c>
      <c r="F8" s="21">
        <v>67</v>
      </c>
      <c r="G8" s="22">
        <f>+F8*0.4</f>
        <v>26.8</v>
      </c>
      <c r="H8" s="23">
        <f>+E8+G8</f>
        <v>64</v>
      </c>
      <c r="I8" s="28" t="s">
        <v>13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</row>
    <row r="9" s="4" customFormat="1" spans="1:9">
      <c r="A9" s="24" t="s">
        <v>17</v>
      </c>
      <c r="B9" s="24"/>
      <c r="C9" s="24"/>
      <c r="D9" s="24"/>
      <c r="E9" s="24"/>
      <c r="F9" s="24"/>
      <c r="G9" s="24"/>
      <c r="H9" s="24"/>
      <c r="I9" s="24"/>
    </row>
    <row r="10" s="4" customFormat="1" spans="1:9">
      <c r="A10" s="24"/>
      <c r="B10" s="24"/>
      <c r="C10" s="24"/>
      <c r="D10" s="24"/>
      <c r="E10" s="24"/>
      <c r="F10" s="24"/>
      <c r="G10" s="24"/>
      <c r="H10" s="24"/>
      <c r="I10" s="24"/>
    </row>
  </sheetData>
  <mergeCells count="9">
    <mergeCell ref="A1:I1"/>
    <mergeCell ref="D2:E2"/>
    <mergeCell ref="F2:G2"/>
    <mergeCell ref="A2:A3"/>
    <mergeCell ref="B2:B3"/>
    <mergeCell ref="C2:C3"/>
    <mergeCell ref="H2:H3"/>
    <mergeCell ref="I2:I3"/>
    <mergeCell ref="A9:I10"/>
  </mergeCells>
  <pageMargins left="0.75" right="0.75" top="1" bottom="1" header="0.511805555555556" footer="0.511805555555556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2022-11-22T01:12:00Z</dcterms:created>
  <dcterms:modified xsi:type="dcterms:W3CDTF">2022-11-22T01:35:51Z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