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数局-D01导询员" sheetId="1" r:id="rId1"/>
    <sheet name="妇联-F01办公室办事员" sheetId="2" r:id="rId2"/>
  </sheets>
  <definedNames>
    <definedName name="_xlnm._FilterDatabase" localSheetId="0" hidden="1">'政数局-D01导询员'!$A$2:$I$15</definedName>
    <definedName name="_xlnm._FilterDatabase" localSheetId="1" hidden="1">'妇联-F01办公室办事员'!$A$2:$I$6</definedName>
    <definedName name="_xlnm.Print_Titles" localSheetId="1">'妇联-F01办公室办事员'!$1:$2</definedName>
    <definedName name="_xlnm.Print_Titles" localSheetId="0">'政数局-D01导询员'!$1:$2</definedName>
  </definedNames>
  <calcPr calcId="144525"/>
</workbook>
</file>

<file path=xl/sharedStrings.xml><?xml version="1.0" encoding="utf-8"?>
<sst xmlns="http://schemas.openxmlformats.org/spreadsheetml/2006/main" count="51" uniqueCount="29">
  <si>
    <t>揭阳市揭东区政务服务数据管理局2023年公开招聘政府雇员
面试成绩及考试总成绩</t>
  </si>
  <si>
    <t>序号</t>
  </si>
  <si>
    <t>岗位</t>
  </si>
  <si>
    <t>准考证号</t>
  </si>
  <si>
    <t>笔试成绩</t>
  </si>
  <si>
    <t>面试成绩</t>
  </si>
  <si>
    <t>考试总成绩</t>
  </si>
  <si>
    <t>总成绩排名</t>
  </si>
  <si>
    <t>备注</t>
  </si>
  <si>
    <t>D01导询员</t>
  </si>
  <si>
    <t>520340110104</t>
  </si>
  <si>
    <t>520340110108</t>
  </si>
  <si>
    <t>缺考</t>
  </si>
  <si>
    <t>520340110112</t>
  </si>
  <si>
    <t>520340110116</t>
  </si>
  <si>
    <t>520340110125</t>
  </si>
  <si>
    <t>520340110130</t>
  </si>
  <si>
    <t>520340110206</t>
  </si>
  <si>
    <t>520340110207</t>
  </si>
  <si>
    <t>520340110229</t>
  </si>
  <si>
    <t>520340110302</t>
  </si>
  <si>
    <t>520340110324</t>
  </si>
  <si>
    <t>520340110325</t>
  </si>
  <si>
    <t>考试总成绩：考试总成绩=笔试成绩×60%十面试成绩×40%，合格分数为60分。考试总成绩四舍五入保留小数点后3位，若同一岗位的总成绩相同，则按面试成绩高低顺序确定名次，若面试成绩相同的，则按面试主评委评分高低顺序确定名次。
体检、考察对象：根据考试总成绩高低顺序，按拟聘人数1:1比例在考试总成绩合格人员中等额确定体检、考察对象。</t>
  </si>
  <si>
    <t>揭阳市揭东区妇女联合会2023年公开招聘政府雇员
面试成绩及考试总成绩</t>
  </si>
  <si>
    <t>F01办公室办事员</t>
  </si>
  <si>
    <t>520350110417</t>
  </si>
  <si>
    <t>520350110424</t>
  </si>
  <si>
    <t>520350110506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</si>
</sst>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20"/>
      <name val="方正公文小标宋"/>
      <charset val="134"/>
    </font>
    <font>
      <b/>
      <sz val="14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view="pageBreakPreview" zoomScaleNormal="100" workbookViewId="0">
      <selection activeCell="B11" sqref="B11"/>
    </sheetView>
  </sheetViews>
  <sheetFormatPr defaultColWidth="9" defaultRowHeight="24.95" customHeight="1"/>
  <cols>
    <col min="1" max="1" width="10.75" style="1" customWidth="1"/>
    <col min="2" max="2" width="16" style="1" customWidth="1"/>
    <col min="3" max="3" width="20" style="11" customWidth="1"/>
    <col min="4" max="4" width="26.875" style="11" customWidth="1"/>
    <col min="5" max="8" width="15.375" style="11" customWidth="1"/>
    <col min="9" max="9" width="16.75" style="11" customWidth="1"/>
    <col min="10" max="16384" width="9" style="11"/>
  </cols>
  <sheetData>
    <row r="1" ht="6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.9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.95" customHeight="1" spans="1:8">
      <c r="A3" s="5">
        <v>1</v>
      </c>
      <c r="B3" s="12" t="s">
        <v>9</v>
      </c>
      <c r="C3" s="7" t="s">
        <v>10</v>
      </c>
      <c r="D3" s="8">
        <v>72.5</v>
      </c>
      <c r="E3" s="8">
        <v>66.6</v>
      </c>
      <c r="F3" s="9">
        <f>D3*0.6+E3*0.4</f>
        <v>70.14</v>
      </c>
      <c r="G3" s="7">
        <f>RANK(F3,$F$3:$F$14)</f>
        <v>7</v>
      </c>
      <c r="H3" s="7" t="str">
        <f>IF(G3&lt;=4,"进入体检"," ")</f>
        <v> </v>
      </c>
    </row>
    <row r="4" ht="27.95" customHeight="1" spans="1:8">
      <c r="A4" s="5">
        <v>2</v>
      </c>
      <c r="B4" s="12" t="s">
        <v>9</v>
      </c>
      <c r="C4" s="7" t="s">
        <v>11</v>
      </c>
      <c r="D4" s="8">
        <v>71.5</v>
      </c>
      <c r="E4" s="8">
        <v>0</v>
      </c>
      <c r="F4" s="9">
        <f>D4*0.6+E4*0.4</f>
        <v>42.9</v>
      </c>
      <c r="G4" s="7">
        <f t="shared" ref="G4:G14" si="0">RANK(F4,$F$3:$F$14)</f>
        <v>12</v>
      </c>
      <c r="H4" s="7" t="s">
        <v>12</v>
      </c>
    </row>
    <row r="5" ht="27.95" customHeight="1" spans="1:8">
      <c r="A5" s="5">
        <v>3</v>
      </c>
      <c r="B5" s="12" t="s">
        <v>9</v>
      </c>
      <c r="C5" s="7" t="s">
        <v>13</v>
      </c>
      <c r="D5" s="8">
        <v>66</v>
      </c>
      <c r="E5" s="8">
        <v>79.6</v>
      </c>
      <c r="F5" s="9">
        <f>D5*0.6+E5*0.4</f>
        <v>71.44</v>
      </c>
      <c r="G5" s="7">
        <f t="shared" si="0"/>
        <v>5</v>
      </c>
      <c r="H5" s="7" t="str">
        <f t="shared" ref="H5:H14" si="1">IF(G5&lt;=4,"进入体检"," ")</f>
        <v> </v>
      </c>
    </row>
    <row r="6" ht="27.95" customHeight="1" spans="1:8">
      <c r="A6" s="5">
        <v>4</v>
      </c>
      <c r="B6" s="12" t="s">
        <v>9</v>
      </c>
      <c r="C6" s="7" t="s">
        <v>14</v>
      </c>
      <c r="D6" s="8">
        <v>71</v>
      </c>
      <c r="E6" s="8">
        <v>75.6</v>
      </c>
      <c r="F6" s="9">
        <f t="shared" ref="F6:F14" si="2">D6*0.6+E6*0.4</f>
        <v>72.84</v>
      </c>
      <c r="G6" s="7">
        <f t="shared" si="0"/>
        <v>3</v>
      </c>
      <c r="H6" s="7" t="str">
        <f t="shared" si="1"/>
        <v>进入体检</v>
      </c>
    </row>
    <row r="7" ht="27.95" customHeight="1" spans="1:8">
      <c r="A7" s="5">
        <v>5</v>
      </c>
      <c r="B7" s="12" t="s">
        <v>9</v>
      </c>
      <c r="C7" s="7" t="s">
        <v>15</v>
      </c>
      <c r="D7" s="8">
        <v>66</v>
      </c>
      <c r="E7" s="8">
        <v>68.4</v>
      </c>
      <c r="F7" s="9">
        <f t="shared" si="2"/>
        <v>66.96</v>
      </c>
      <c r="G7" s="7">
        <f t="shared" si="0"/>
        <v>10</v>
      </c>
      <c r="H7" s="7" t="str">
        <f t="shared" si="1"/>
        <v> </v>
      </c>
    </row>
    <row r="8" ht="27.95" customHeight="1" spans="1:8">
      <c r="A8" s="5">
        <v>6</v>
      </c>
      <c r="B8" s="12" t="s">
        <v>9</v>
      </c>
      <c r="C8" s="7" t="s">
        <v>16</v>
      </c>
      <c r="D8" s="8">
        <v>64.5</v>
      </c>
      <c r="E8" s="8">
        <v>82.3</v>
      </c>
      <c r="F8" s="9">
        <f t="shared" si="2"/>
        <v>71.62</v>
      </c>
      <c r="G8" s="7">
        <f t="shared" si="0"/>
        <v>4</v>
      </c>
      <c r="H8" s="7" t="str">
        <f t="shared" si="1"/>
        <v>进入体检</v>
      </c>
    </row>
    <row r="9" ht="27.95" customHeight="1" spans="1:8">
      <c r="A9" s="5">
        <v>7</v>
      </c>
      <c r="B9" s="12" t="s">
        <v>9</v>
      </c>
      <c r="C9" s="7" t="s">
        <v>17</v>
      </c>
      <c r="D9" s="8">
        <v>68.5</v>
      </c>
      <c r="E9" s="8">
        <v>67.4</v>
      </c>
      <c r="F9" s="9">
        <f t="shared" si="2"/>
        <v>68.06</v>
      </c>
      <c r="G9" s="7">
        <f t="shared" si="0"/>
        <v>8</v>
      </c>
      <c r="H9" s="7" t="str">
        <f t="shared" si="1"/>
        <v> </v>
      </c>
    </row>
    <row r="10" ht="27.95" customHeight="1" spans="1:8">
      <c r="A10" s="5">
        <v>8</v>
      </c>
      <c r="B10" s="12" t="s">
        <v>9</v>
      </c>
      <c r="C10" s="7" t="s">
        <v>18</v>
      </c>
      <c r="D10" s="8">
        <v>65</v>
      </c>
      <c r="E10" s="8">
        <v>70.8</v>
      </c>
      <c r="F10" s="9">
        <f t="shared" si="2"/>
        <v>67.32</v>
      </c>
      <c r="G10" s="7">
        <f t="shared" si="0"/>
        <v>9</v>
      </c>
      <c r="H10" s="7" t="str">
        <f t="shared" si="1"/>
        <v> </v>
      </c>
    </row>
    <row r="11" ht="27.95" customHeight="1" spans="1:8">
      <c r="A11" s="5">
        <v>9</v>
      </c>
      <c r="B11" s="12" t="s">
        <v>9</v>
      </c>
      <c r="C11" s="7" t="s">
        <v>19</v>
      </c>
      <c r="D11" s="8">
        <v>68</v>
      </c>
      <c r="E11" s="8">
        <v>75.2</v>
      </c>
      <c r="F11" s="9">
        <f t="shared" si="2"/>
        <v>70.88</v>
      </c>
      <c r="G11" s="7">
        <f t="shared" si="0"/>
        <v>6</v>
      </c>
      <c r="H11" s="7" t="str">
        <f t="shared" si="1"/>
        <v> </v>
      </c>
    </row>
    <row r="12" ht="27.95" customHeight="1" spans="1:8">
      <c r="A12" s="5">
        <v>10</v>
      </c>
      <c r="B12" s="12" t="s">
        <v>9</v>
      </c>
      <c r="C12" s="7" t="s">
        <v>20</v>
      </c>
      <c r="D12" s="8">
        <v>70</v>
      </c>
      <c r="E12" s="8">
        <v>82.4</v>
      </c>
      <c r="F12" s="9">
        <f t="shared" si="2"/>
        <v>74.96</v>
      </c>
      <c r="G12" s="7">
        <f t="shared" si="0"/>
        <v>1</v>
      </c>
      <c r="H12" s="7" t="str">
        <f t="shared" si="1"/>
        <v>进入体检</v>
      </c>
    </row>
    <row r="13" ht="27.95" customHeight="1" spans="1:8">
      <c r="A13" s="5">
        <v>11</v>
      </c>
      <c r="B13" s="12" t="s">
        <v>9</v>
      </c>
      <c r="C13" s="7" t="s">
        <v>21</v>
      </c>
      <c r="D13" s="8">
        <v>66</v>
      </c>
      <c r="E13" s="8">
        <v>66.7</v>
      </c>
      <c r="F13" s="9">
        <f t="shared" si="2"/>
        <v>66.28</v>
      </c>
      <c r="G13" s="7">
        <f t="shared" si="0"/>
        <v>11</v>
      </c>
      <c r="H13" s="7" t="str">
        <f t="shared" si="1"/>
        <v> </v>
      </c>
    </row>
    <row r="14" ht="27.95" customHeight="1" spans="1:8">
      <c r="A14" s="5">
        <v>12</v>
      </c>
      <c r="B14" s="12" t="s">
        <v>9</v>
      </c>
      <c r="C14" s="7" t="s">
        <v>22</v>
      </c>
      <c r="D14" s="8">
        <v>72</v>
      </c>
      <c r="E14" s="8">
        <v>76.8</v>
      </c>
      <c r="F14" s="9">
        <f t="shared" si="2"/>
        <v>73.92</v>
      </c>
      <c r="G14" s="7">
        <f t="shared" si="0"/>
        <v>2</v>
      </c>
      <c r="H14" s="7" t="str">
        <f t="shared" si="1"/>
        <v>进入体检</v>
      </c>
    </row>
    <row r="15" ht="84" customHeight="1" spans="1:9">
      <c r="A15" s="10" t="s">
        <v>23</v>
      </c>
      <c r="B15" s="10"/>
      <c r="C15" s="10"/>
      <c r="D15" s="10"/>
      <c r="E15" s="10"/>
      <c r="F15" s="10"/>
      <c r="G15" s="10"/>
      <c r="H15" s="10"/>
      <c r="I15" s="10"/>
    </row>
  </sheetData>
  <autoFilter ref="A2:I15">
    <sortState ref="A2:I15">
      <sortCondition ref="A2"/>
    </sortState>
    <extLst/>
  </autoFilter>
  <mergeCells count="2">
    <mergeCell ref="A1:H1"/>
    <mergeCell ref="A15:H15"/>
  </mergeCells>
  <pageMargins left="0.700694444444445" right="0.314583333333333" top="0.590277777777778" bottom="0.472222222222222" header="0.298611111111111" footer="0.298611111111111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view="pageBreakPreview" zoomScaleNormal="100" workbookViewId="0">
      <selection activeCell="C3" sqref="C3"/>
    </sheetView>
  </sheetViews>
  <sheetFormatPr defaultColWidth="9" defaultRowHeight="24.95" customHeight="1" outlineLevelRow="5"/>
  <cols>
    <col min="1" max="1" width="7.25" style="1" customWidth="1"/>
    <col min="2" max="2" width="23.25" style="1" customWidth="1"/>
    <col min="3" max="3" width="27.75" style="2" customWidth="1"/>
    <col min="4" max="4" width="24" style="2" customWidth="1"/>
    <col min="5" max="8" width="15.375" customWidth="1"/>
    <col min="9" max="9" width="16.375" customWidth="1"/>
  </cols>
  <sheetData>
    <row r="1" ht="65.1" customHeight="1" spans="1:9">
      <c r="A1" s="3" t="s">
        <v>24</v>
      </c>
      <c r="B1" s="3"/>
      <c r="C1" s="3"/>
      <c r="D1" s="3"/>
      <c r="E1" s="3"/>
      <c r="F1" s="3"/>
      <c r="G1" s="3"/>
      <c r="H1" s="3"/>
      <c r="I1" s="3"/>
    </row>
    <row r="2" ht="27.9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.95" customHeight="1" spans="1:8">
      <c r="A3" s="5">
        <v>1</v>
      </c>
      <c r="B3" s="6" t="s">
        <v>25</v>
      </c>
      <c r="C3" s="13" t="s">
        <v>26</v>
      </c>
      <c r="D3" s="8">
        <v>67.5</v>
      </c>
      <c r="E3" s="8">
        <v>74.5</v>
      </c>
      <c r="F3" s="9">
        <f>D3*0.6+E3*0.4</f>
        <v>70.3</v>
      </c>
      <c r="G3" s="7">
        <f>RANK(F3,$F$3:$F$5)</f>
        <v>3</v>
      </c>
      <c r="H3" s="7" t="str">
        <f>IF(G3&lt;=1,"进入体检"," ")</f>
        <v> </v>
      </c>
    </row>
    <row r="4" ht="27.95" customHeight="1" spans="1:8">
      <c r="A4" s="5">
        <v>2</v>
      </c>
      <c r="B4" s="6" t="s">
        <v>25</v>
      </c>
      <c r="C4" s="7" t="s">
        <v>27</v>
      </c>
      <c r="D4" s="8">
        <v>69</v>
      </c>
      <c r="E4" s="8">
        <v>79.1</v>
      </c>
      <c r="F4" s="9">
        <f>D4*0.6+E4*0.4</f>
        <v>73.04</v>
      </c>
      <c r="G4" s="7">
        <f>RANK(F4,$F$3:$F$5)</f>
        <v>1</v>
      </c>
      <c r="H4" s="7" t="str">
        <f>IF(G4&lt;=1,"进入体检"," ")</f>
        <v>进入体检</v>
      </c>
    </row>
    <row r="5" customHeight="1" spans="1:8">
      <c r="A5" s="5">
        <v>3</v>
      </c>
      <c r="B5" s="6" t="s">
        <v>25</v>
      </c>
      <c r="C5" s="7" t="s">
        <v>28</v>
      </c>
      <c r="D5" s="8">
        <v>68.5</v>
      </c>
      <c r="E5" s="8">
        <v>75.7</v>
      </c>
      <c r="F5" s="9">
        <f>D5*0.6+E5*0.4</f>
        <v>71.38</v>
      </c>
      <c r="G5" s="7">
        <f>RANK(F5,$F$3:$F$5)</f>
        <v>2</v>
      </c>
      <c r="H5" s="7" t="str">
        <f>IF(G5&lt;=1,"进入体检"," ")</f>
        <v> </v>
      </c>
    </row>
    <row r="6" ht="72.95" customHeight="1" spans="1:9">
      <c r="A6" s="10" t="s">
        <v>23</v>
      </c>
      <c r="B6" s="10"/>
      <c r="C6" s="10"/>
      <c r="D6" s="10"/>
      <c r="E6" s="10"/>
      <c r="F6" s="10"/>
      <c r="G6" s="10"/>
      <c r="H6" s="10"/>
      <c r="I6" s="10"/>
    </row>
  </sheetData>
  <autoFilter ref="A2:I6">
    <extLst/>
  </autoFilter>
  <mergeCells count="2">
    <mergeCell ref="A1:H1"/>
    <mergeCell ref="A6:H6"/>
  </mergeCells>
  <dataValidations count="1">
    <dataValidation type="list" allowBlank="1" showInputMessage="1" showErrorMessage="1" sqref="B3 B4 B5">
      <formula1>"F01办公室办事员"</formula1>
    </dataValidation>
  </dataValidations>
  <pageMargins left="0.700694444444445" right="0.314583333333333" top="0.590277777777778" bottom="0.472222222222222" header="0.298611111111111" footer="0.298611111111111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政数局-D01导询员</vt:lpstr>
      <vt:lpstr>妇联-F01办公室办事员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2023-03-27T20:52:00Z</dcterms:created>
  <dcterms:modified xsi:type="dcterms:W3CDTF">2023-05-10T02:01:22Z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E13AAC7EC9A7FA806B324764BDF18088_43</vt:lpwstr>
  </property>
</Properties>
</file>